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2021\CUENTA PUBLICA\3. Tercer Trimestre\6. LDF\"/>
    </mc:Choice>
  </mc:AlternateContent>
  <bookViews>
    <workbookView xWindow="120" yWindow="105" windowWidth="28515" windowHeight="1260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61" i="1" l="1"/>
  <c r="E56" i="1" s="1"/>
  <c r="E27" i="1"/>
  <c r="H27" i="1" s="1"/>
  <c r="H78" i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0" i="1"/>
  <c r="H59" i="1"/>
  <c r="H58" i="1"/>
  <c r="H57" i="1"/>
  <c r="G56" i="1"/>
  <c r="F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6" i="1"/>
  <c r="H25" i="1"/>
  <c r="H24" i="1"/>
  <c r="H23" i="1"/>
  <c r="G22" i="1"/>
  <c r="F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C12" i="1" s="1"/>
  <c r="H13" i="1" l="1"/>
  <c r="H64" i="1"/>
  <c r="H61" i="1"/>
  <c r="H56" i="1" s="1"/>
  <c r="G12" i="1"/>
  <c r="F46" i="1"/>
  <c r="G46" i="1"/>
  <c r="H74" i="1"/>
  <c r="H47" i="1"/>
  <c r="D46" i="1"/>
  <c r="E46" i="1"/>
  <c r="H22" i="1"/>
  <c r="F12" i="1"/>
  <c r="H30" i="1"/>
  <c r="E22" i="1"/>
  <c r="E12" i="1" s="1"/>
  <c r="H40" i="1"/>
  <c r="C46" i="1"/>
  <c r="C80" i="1" s="1"/>
  <c r="D12" i="1"/>
  <c r="H46" i="1" l="1"/>
  <c r="H12" i="1"/>
  <c r="G80" i="1"/>
  <c r="F80" i="1"/>
  <c r="E80" i="1"/>
  <c r="D80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<sst xmlns="http://schemas.openxmlformats.org/spreadsheetml/2006/main" count="81" uniqueCount="51">
  <si>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</si>
  <si>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UNIVERSIDAD DE LA SIERRA SUR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</si>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</sst>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9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/>
    </xf>
    <xf numFmtId="3" fontId="10" fillId="10" borderId="6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indent="3"/>
    </xf>
    <xf numFmtId="3" fontId="10" fillId="10" borderId="5" xfId="0" applyNumberFormat="1" applyFont="1" applyFill="1" applyBorder="1" applyAlignment="1" applyProtection="1">
      <alignment vertical="center"/>
      <protection locked="0"/>
    </xf>
    <xf numFmtId="0" fontId="13" fillId="10" borderId="6" xfId="0" applyFont="1" applyFill="1" applyBorder="1" applyAlignment="1">
      <alignment horizontal="left" vertical="center" indent="6"/>
    </xf>
    <xf numFmtId="3" fontId="13" fillId="10" borderId="5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wrapText="1" indent="3"/>
    </xf>
    <xf numFmtId="0" fontId="13" fillId="10" borderId="6" xfId="0" applyFont="1" applyFill="1" applyBorder="1" applyAlignment="1">
      <alignment horizontal="left" vertical="center" wrapText="1" indent="6"/>
    </xf>
    <xf numFmtId="0" fontId="13" fillId="10" borderId="6" xfId="0" applyFont="1" applyFill="1" applyBorder="1" applyAlignment="1">
      <alignment horizontal="left" vertical="center" wrapText="1" indent="9"/>
    </xf>
    <xf numFmtId="0" fontId="13" fillId="10" borderId="6" xfId="0" applyFont="1" applyFill="1" applyBorder="1" applyAlignment="1">
      <alignment vertical="center"/>
    </xf>
    <xf numFmtId="3" fontId="13" fillId="10" borderId="5" xfId="0" applyNumberFormat="1" applyFont="1" applyFill="1" applyBorder="1" applyAlignment="1">
      <alignment vertical="center"/>
    </xf>
    <xf numFmtId="0" fontId="13" fillId="0" borderId="11" xfId="0" applyFont="1" applyBorder="1"/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23809</xdr:rowOff>
    </xdr:from>
    <xdr:to>
      <xdr:col>7</xdr:col>
      <xdr:colOff>1403129</xdr:colOff>
      <xdr:row>2</xdr:row>
      <xdr:rowOff>190496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0" y="23809"/>
          <a:ext cx="1403129" cy="1138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50" zoomScaleNormal="50" zoomScaleSheetLayoutView="50" workbookViewId="0">
      <selection activeCell="H64" sqref="H64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5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5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5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5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5" customFormat="1" ht="31.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>SUM(C13,C22,C30,C40)</f>
        <v>59649150</v>
      </c>
      <c r="D12" s="9">
        <f t="shared" ref="D12:H12" si="0">SUM(D13,D22,D30,D40)</f>
        <v>12545095.859999999</v>
      </c>
      <c r="E12" s="9">
        <f t="shared" si="0"/>
        <v>72194245.859999999</v>
      </c>
      <c r="F12" s="9">
        <f t="shared" si="0"/>
        <v>72188432.900000006</v>
      </c>
      <c r="G12" s="9">
        <f t="shared" si="0"/>
        <v>63199119.840000004</v>
      </c>
      <c r="H12" s="9">
        <f t="shared" si="0"/>
        <v>5812.9599999934435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59649150</v>
      </c>
      <c r="D22" s="11">
        <f t="shared" ref="D22:G22" si="3">SUM(D23:D29)</f>
        <v>12545095.859999999</v>
      </c>
      <c r="E22" s="11">
        <f t="shared" si="3"/>
        <v>72194245.859999999</v>
      </c>
      <c r="F22" s="11">
        <f t="shared" si="3"/>
        <v>72188432.900000006</v>
      </c>
      <c r="G22" s="11">
        <f t="shared" si="3"/>
        <v>63199119.840000004</v>
      </c>
      <c r="H22" s="11">
        <f>SUM(H23:H29)</f>
        <v>5812.9599999934435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59649150</v>
      </c>
      <c r="D27" s="13">
        <v>12545095.859999999</v>
      </c>
      <c r="E27" s="13">
        <f>+C27+D27</f>
        <v>72194245.859999999</v>
      </c>
      <c r="F27" s="13">
        <v>72188432.900000006</v>
      </c>
      <c r="G27" s="13">
        <v>63199119.840000004</v>
      </c>
      <c r="H27" s="13">
        <f>E27-F27</f>
        <v>5812.9599999934435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>SUM(C31:C39)</f>
        <v>0</v>
      </c>
      <c r="D30" s="11">
        <f t="shared" ref="D30:G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>SUM(H31:H39)</f>
        <v>0</v>
      </c>
    </row>
    <row r="31" spans="2:8" s="5" customFormat="1" ht="32.25" x14ac:dyDescent="0.35">
      <c r="B31" s="12" t="s">
        <v>32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</row>
    <row r="46" spans="2:8" s="5" customFormat="1" ht="32.25" x14ac:dyDescent="0.35">
      <c r="B46" s="8" t="s">
        <v>46</v>
      </c>
      <c r="C46" s="11">
        <f>SUM(C47,C56,C64,C74)</f>
        <v>12702531</v>
      </c>
      <c r="D46" s="11">
        <f t="shared" ref="D46:H46" si="9">SUM(D47,D56,D64,D74)</f>
        <v>38088517.520000003</v>
      </c>
      <c r="E46" s="11">
        <f t="shared" si="9"/>
        <v>50791048.520000003</v>
      </c>
      <c r="F46" s="11">
        <f t="shared" si="9"/>
        <v>17782144.030000001</v>
      </c>
      <c r="G46" s="11">
        <f t="shared" si="9"/>
        <v>16978116.350000001</v>
      </c>
      <c r="H46" s="11">
        <f t="shared" si="9"/>
        <v>33008904.490000002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12702531</v>
      </c>
      <c r="D56" s="11">
        <f t="shared" ref="D56:H56" si="12">SUM(D57:D63)</f>
        <v>38088517.520000003</v>
      </c>
      <c r="E56" s="11">
        <f t="shared" si="12"/>
        <v>50791048.520000003</v>
      </c>
      <c r="F56" s="11">
        <f t="shared" si="12"/>
        <v>17782144.030000001</v>
      </c>
      <c r="G56" s="11">
        <f t="shared" si="12"/>
        <v>16978116.350000001</v>
      </c>
      <c r="H56" s="11">
        <f t="shared" si="12"/>
        <v>33008904.490000002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12702531</v>
      </c>
      <c r="D61" s="13">
        <v>38088517.520000003</v>
      </c>
      <c r="E61" s="13">
        <f>+C61+D61</f>
        <v>50791048.520000003</v>
      </c>
      <c r="F61" s="13">
        <v>17782144.030000001</v>
      </c>
      <c r="G61" s="13">
        <v>16978116.350000001</v>
      </c>
      <c r="H61" s="13">
        <f t="shared" si="13"/>
        <v>33008904.490000002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8"/>
    </row>
    <row r="80" spans="2:8" s="5" customFormat="1" ht="32.25" x14ac:dyDescent="0.35">
      <c r="B80" s="8" t="s">
        <v>49</v>
      </c>
      <c r="C80" s="11">
        <f>C46+C12</f>
        <v>72351681</v>
      </c>
      <c r="D80" s="11">
        <f t="shared" ref="D80:G80" si="18">D46+D12</f>
        <v>50633613.380000003</v>
      </c>
      <c r="E80" s="11">
        <f t="shared" si="18"/>
        <v>122985294.38</v>
      </c>
      <c r="F80" s="11">
        <f t="shared" si="18"/>
        <v>89970576.930000007</v>
      </c>
      <c r="G80" s="11">
        <f t="shared" si="18"/>
        <v>80177236.189999998</v>
      </c>
      <c r="H80" s="11">
        <f>H46+H12</f>
        <v>33014717.449999996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Financieros</cp:lastModifiedBy>
  <dcterms:created xsi:type="dcterms:W3CDTF">2020-04-10T20:09:48Z</dcterms:created>
  <dcterms:modified xsi:type="dcterms:W3CDTF">2021-10-19T16:19:15Z</dcterms:modified>
</cp:coreProperties>
</file>